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19320" windowHeight="11625" tabRatio="838" activeTab="0"/>
  </bookViews>
  <sheets>
    <sheet name="смета" sheetId="1" r:id="rId1"/>
  </sheets>
  <definedNames>
    <definedName name="_xlnm.Print_Titles" localSheetId="0">'смета'!$10:$12</definedName>
    <definedName name="_xlnm.Print_Area" localSheetId="0">'смета'!$A$1:$E$89</definedName>
  </definedNames>
  <calcPr fullCalcOnLoad="1"/>
</workbook>
</file>

<file path=xl/sharedStrings.xml><?xml version="1.0" encoding="utf-8"?>
<sst xmlns="http://schemas.openxmlformats.org/spreadsheetml/2006/main" count="226" uniqueCount="148">
  <si>
    <t>№ п/п</t>
  </si>
  <si>
    <t>Наименование</t>
  </si>
  <si>
    <t>Производственные расходы</t>
  </si>
  <si>
    <t>тыс. руб.</t>
  </si>
  <si>
    <t>1.1</t>
  </si>
  <si>
    <t>Расходы на приобретение сырья и материалов и их хранение</t>
  </si>
  <si>
    <t>1.1.1</t>
  </si>
  <si>
    <t>Реагенты</t>
  </si>
  <si>
    <t>1.1.2</t>
  </si>
  <si>
    <t>Горюче-смазочные материалы</t>
  </si>
  <si>
    <t>1.1.3</t>
  </si>
  <si>
    <t>Материалы и малоценные основные средства</t>
  </si>
  <si>
    <t>1.2</t>
  </si>
  <si>
    <t>Расходы на энергетические ресурсы и холодную воду</t>
  </si>
  <si>
    <t>1.2.1</t>
  </si>
  <si>
    <t>электроэнергия</t>
  </si>
  <si>
    <t>1.2.2</t>
  </si>
  <si>
    <t>теплоэнергия</t>
  </si>
  <si>
    <t>1.2.3</t>
  </si>
  <si>
    <t>теплоноситель</t>
  </si>
  <si>
    <t>1.2.4</t>
  </si>
  <si>
    <t>топливо</t>
  </si>
  <si>
    <t>1.2.5</t>
  </si>
  <si>
    <t>холодная вода</t>
  </si>
  <si>
    <t>1.3</t>
  </si>
  <si>
    <t>Расходы на оплату работ
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</si>
  <si>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1.4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</si>
  <si>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</si>
  <si>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1.4.1</t>
  </si>
  <si>
    <t>1.4.2</t>
  </si>
  <si>
    <t>Отчисления на социальные нужды производственного персонала, в том числе налоги и сборы</t>
  </si>
  <si>
    <t>1.5</t>
  </si>
  <si>
    <t>Расходы на уплату процентов по займам и кредитам</t>
  </si>
  <si>
    <t>1.6</t>
  </si>
  <si>
    <t>Общехозяйственные расходы</t>
  </si>
  <si>
    <t>1.7</t>
  </si>
  <si>
    <t>Прочие производственные расходы</t>
  </si>
  <si>
    <t>1.7.1</t>
  </si>
  <si>
    <t>Услуги по обращению с осадком сточных вод</t>
  </si>
  <si>
    <t>1.7.2</t>
  </si>
  <si>
    <t>Расходы на амортизацию автотранспорта</t>
  </si>
  <si>
    <t>1.7.3</t>
  </si>
  <si>
    <t>Контроль качества воды и сточных вод</t>
  </si>
  <si>
    <t>1.7.4</t>
  </si>
  <si>
    <t>Ремонтные расходы</t>
  </si>
  <si>
    <t>2.1</t>
  </si>
  <si>
    <t>2.2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</si>
  <si>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</si>
  <si>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</t>
  </si>
  <si>
    <t>Расходы на оплату труда и отчисления на социальные нужды ремонтного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</si>
  <si>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</si>
  <si>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</si>
  <si>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</si>
  <si>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</si>
  <si>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</si>
  <si>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</si>
  <si>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</si>
  <si>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</si>
  <si>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</si>
  <si>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</si>
  <si>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</si>
  <si>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</si>
  <si>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</si>
  <si>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</si>
  <si>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</si>
  <si>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</si>
  <si>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</si>
  <si>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</si>
  <si>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3.1.7</t>
  </si>
  <si>
    <t>управленческие услуги</t>
  </si>
  <si>
    <t>3.2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</si>
  <si>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</si>
  <si>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</si>
  <si>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</si>
  <si>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</si>
  <si>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персонала, в том числе налоги и сборы</t>
  </si>
  <si>
    <t>3.3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</si>
  <si>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</si>
  <si>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</si>
  <si>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</si>
  <si>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</si>
  <si>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</si>
  <si>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
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</si>
  <si>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</si>
  <si>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</si>
  <si>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</si>
  <si>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</si>
  <si>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</si>
  <si>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</si>
  <si>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Сбытовые расходы гарантирующих организаций</t>
  </si>
  <si>
    <t>4.1</t>
  </si>
  <si>
    <t>Амортизация</t>
  </si>
  <si>
    <t>5.1</t>
  </si>
  <si>
    <t>Расходы на арендную плату, лизинговые платежи, концессионную плату</t>
  </si>
  <si>
    <t>6.1</t>
  </si>
  <si>
    <t>Аренда имущества</t>
  </si>
  <si>
    <t>6.2</t>
  </si>
  <si>
    <t>6.3</t>
  </si>
  <si>
    <t>Лизинговые платежи</t>
  </si>
  <si>
    <t>6.4</t>
  </si>
  <si>
    <t>Аренда земельных участков</t>
  </si>
  <si>
    <t>Расходы, связанные с уплатой налогов и сборов</t>
  </si>
  <si>
    <t>7.1</t>
  </si>
  <si>
    <t>Налог на прибыль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</si>
  <si>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</si>
  <si>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</si>
  <si>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</si>
  <si>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</si>
  <si>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</si>
  <si>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 водным объектом</t>
  </si>
  <si>
    <t>7.5</t>
  </si>
  <si>
    <t>Земельный налог</t>
  </si>
  <si>
    <t>7.6</t>
  </si>
  <si>
    <t>Транспортный налог</t>
  </si>
  <si>
    <t>7.7</t>
  </si>
  <si>
    <t>Нормативная прибыль</t>
  </si>
  <si>
    <t>8.1</t>
  </si>
  <si>
    <t>Средства на возврат займов и кредитов и процентов по ним</t>
  </si>
  <si>
    <t>8.2</t>
  </si>
  <si>
    <t>8.3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</si>
  <si>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</si>
  <si>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Итого НВВ</t>
  </si>
  <si>
    <t>Расходы на оплату труда производственного персонала</t>
  </si>
  <si>
    <t>информационные услуги</t>
  </si>
  <si>
    <t>Расходы на капитальные вложения</t>
  </si>
  <si>
    <t>Расходы на текущий
ремонт централизованных систем водоснабжения и (или) водоотведения либо объектов, входящих в состав таких систем</t>
  </si>
  <si>
    <t>Единица измерений</t>
  </si>
  <si>
    <t>Амортизация основных средств и нематериальных активов, относимых к объектам централизованной
системы водоснабжения и водоотведения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</si>
  <si>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</si>
  <si>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Расходы по сомнительным долгам, в размере не более 2% НВВ</t>
  </si>
  <si>
    <t>Концессионная плата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</si>
  <si>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</si>
  <si>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расчет департамента</t>
  </si>
  <si>
    <t>Цеховые расходы</t>
  </si>
  <si>
    <t>расходы на оплату труда</t>
  </si>
  <si>
    <t>отчисления на социальные нужды</t>
  </si>
  <si>
    <t>электроэнергия (отопление, освещение)</t>
  </si>
  <si>
    <t>прочие</t>
  </si>
  <si>
    <t>Прочие</t>
  </si>
  <si>
    <t>Себестоимость</t>
  </si>
  <si>
    <t xml:space="preserve">МУП ЖКХ "Верх-Урюмское" </t>
  </si>
  <si>
    <t xml:space="preserve"> Верх-Урюмский сельсовет Здвинский район</t>
  </si>
  <si>
    <t>Смета расходов по водоснабжению</t>
  </si>
  <si>
    <t>проект организации</t>
  </si>
  <si>
    <r>
      <t>Себестоимость 1 м</t>
    </r>
    <r>
      <rPr>
        <b/>
        <vertAlign val="superscript"/>
        <sz val="11"/>
        <rFont val="Times New Roman"/>
        <family val="1"/>
      </rPr>
      <t>3</t>
    </r>
  </si>
  <si>
    <r>
      <t>руб. / м</t>
    </r>
    <r>
      <rPr>
        <b/>
        <vertAlign val="superscript"/>
        <sz val="11"/>
        <rFont val="Times New Roman"/>
        <family val="1"/>
      </rPr>
      <t>3</t>
    </r>
  </si>
  <si>
    <t>Себестоимость водоснабжения сторонних потребителей</t>
  </si>
  <si>
    <t>Расчетная предпринимательская прибыль гарантирующей организации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</si>
</sst>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  <numFmt numFmtId="170" formatCode="0.00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1"/>
  <sheetViews>
    <sheetView tabSelected="1" view="pageBreakPreview" zoomScale="83" zoomScaleSheetLayoutView="83" zoomScalePageLayoutView="0" workbookViewId="0" topLeftCell="A1">
      <selection activeCell="F89" sqref="F89"/>
    </sheetView>
  </sheetViews>
  <sheetFormatPr defaultColWidth="14.00390625" defaultRowHeight="12.75"/>
  <cols>
    <col min="1" max="1" width="8.75390625" style="6" customWidth="1"/>
    <col min="2" max="2" width="57.875" style="6" customWidth="1"/>
    <col min="3" max="3" width="12.75390625" style="6" customWidth="1"/>
    <col min="4" max="4" width="31.25390625" style="13" customWidth="1"/>
    <col min="5" max="5" width="28.00390625" style="13" customWidth="1"/>
    <col min="6" max="16384" width="14.00390625" style="6" customWidth="1"/>
  </cols>
  <sheetData>
    <row r="1" ht="12" customHeight="1"/>
    <row r="2" ht="12" customHeight="1" hidden="1"/>
    <row r="3" ht="12" customHeight="1" hidden="1"/>
    <row r="4" ht="12" customHeight="1" hidden="1"/>
    <row r="5" ht="15" customHeight="1" hidden="1"/>
    <row r="6" spans="1:5" ht="13.5" customHeight="1">
      <c r="A6" s="25" t="s">
        <v>142</v>
      </c>
      <c r="B6" s="25"/>
      <c r="C6" s="25"/>
      <c r="D6" s="25"/>
      <c r="E6" s="25"/>
    </row>
    <row r="7" spans="1:5" ht="13.5" customHeight="1">
      <c r="A7" s="25" t="s">
        <v>140</v>
      </c>
      <c r="B7" s="25"/>
      <c r="C7" s="25"/>
      <c r="D7" s="25"/>
      <c r="E7" s="25"/>
    </row>
    <row r="8" spans="1:5" ht="13.5" customHeight="1">
      <c r="A8" s="25" t="s">
        <v>141</v>
      </c>
      <c r="B8" s="25"/>
      <c r="C8" s="25"/>
      <c r="D8" s="25"/>
      <c r="E8" s="25"/>
    </row>
    <row r="9" ht="15" customHeight="1"/>
    <row r="10" spans="1:5" ht="18" customHeight="1">
      <c r="A10" s="24" t="s">
        <v>0</v>
      </c>
      <c r="B10" s="23" t="s">
        <v>1</v>
      </c>
      <c r="C10" s="24" t="s">
        <v>126</v>
      </c>
      <c r="D10" s="26">
        <v>2016</v>
      </c>
      <c r="E10" s="27"/>
    </row>
    <row r="11" spans="1:5" ht="15">
      <c r="A11" s="23"/>
      <c r="B11" s="23"/>
      <c r="C11" s="24"/>
      <c r="D11" s="19" t="s">
        <v>143</v>
      </c>
      <c r="E11" s="19" t="s">
        <v>132</v>
      </c>
    </row>
    <row r="12" spans="1:5" ht="15">
      <c r="A12" s="1">
        <v>1</v>
      </c>
      <c r="B12" s="1">
        <v>2</v>
      </c>
      <c r="C12" s="1">
        <v>3</v>
      </c>
      <c r="D12" s="1">
        <v>10</v>
      </c>
      <c r="E12" s="1">
        <v>11</v>
      </c>
    </row>
    <row r="13" spans="1:5" ht="21.75" customHeight="1">
      <c r="A13" s="4">
        <v>1</v>
      </c>
      <c r="B13" s="14" t="s">
        <v>2</v>
      </c>
      <c r="C13" s="4" t="s">
        <v>3</v>
      </c>
      <c r="D13" s="5">
        <f>D14+D18+D24+D25+D28+D29+D30</f>
        <v>241</v>
      </c>
      <c r="E13" s="5">
        <v>241</v>
      </c>
    </row>
    <row r="14" spans="1:5" ht="18" customHeight="1">
      <c r="A14" s="1" t="s">
        <v>4</v>
      </c>
      <c r="B14" s="10" t="s">
        <v>5</v>
      </c>
      <c r="C14" s="1" t="s">
        <v>3</v>
      </c>
      <c r="D14" s="2"/>
      <c r="E14" s="2"/>
    </row>
    <row r="15" spans="1:5" ht="15" customHeight="1">
      <c r="A15" s="1" t="s">
        <v>6</v>
      </c>
      <c r="B15" s="11" t="s">
        <v>7</v>
      </c>
      <c r="C15" s="1" t="s">
        <v>3</v>
      </c>
      <c r="D15" s="1"/>
      <c r="E15" s="1"/>
    </row>
    <row r="16" spans="1:5" ht="15.75" customHeight="1">
      <c r="A16" s="1" t="s">
        <v>8</v>
      </c>
      <c r="B16" s="12" t="s">
        <v>9</v>
      </c>
      <c r="C16" s="1" t="s">
        <v>3</v>
      </c>
      <c r="D16" s="1"/>
      <c r="E16" s="1"/>
    </row>
    <row r="17" spans="1:5" ht="13.5" customHeight="1">
      <c r="A17" s="1" t="s">
        <v>10</v>
      </c>
      <c r="B17" s="12" t="s">
        <v>11</v>
      </c>
      <c r="C17" s="1" t="s">
        <v>3</v>
      </c>
      <c r="D17" s="1"/>
      <c r="E17" s="1"/>
    </row>
    <row r="18" spans="1:5" ht="18" customHeight="1">
      <c r="A18" s="1" t="s">
        <v>12</v>
      </c>
      <c r="B18" s="10" t="s">
        <v>13</v>
      </c>
      <c r="C18" s="1" t="s">
        <v>3</v>
      </c>
      <c r="D18" s="2">
        <f>D19+D20+D21+D22+D23</f>
        <v>78</v>
      </c>
      <c r="E18" s="2">
        <v>78</v>
      </c>
    </row>
    <row r="19" spans="1:5" ht="15" customHeight="1">
      <c r="A19" s="1" t="s">
        <v>14</v>
      </c>
      <c r="B19" s="11" t="s">
        <v>15</v>
      </c>
      <c r="C19" s="1" t="s">
        <v>3</v>
      </c>
      <c r="D19" s="1">
        <v>78</v>
      </c>
      <c r="E19" s="1">
        <v>78</v>
      </c>
    </row>
    <row r="20" spans="1:5" ht="15" customHeight="1">
      <c r="A20" s="1" t="s">
        <v>16</v>
      </c>
      <c r="B20" s="11" t="s">
        <v>17</v>
      </c>
      <c r="C20" s="1" t="s">
        <v>3</v>
      </c>
      <c r="D20" s="1"/>
      <c r="E20" s="1"/>
    </row>
    <row r="21" spans="1:5" ht="15" customHeight="1">
      <c r="A21" s="1" t="s">
        <v>18</v>
      </c>
      <c r="B21" s="11" t="s">
        <v>19</v>
      </c>
      <c r="C21" s="1" t="s">
        <v>3</v>
      </c>
      <c r="D21" s="1"/>
      <c r="E21" s="1"/>
    </row>
    <row r="22" spans="1:5" ht="15" customHeight="1">
      <c r="A22" s="1" t="s">
        <v>20</v>
      </c>
      <c r="B22" s="11" t="s">
        <v>21</v>
      </c>
      <c r="C22" s="1" t="s">
        <v>3</v>
      </c>
      <c r="D22" s="1"/>
      <c r="E22" s="1"/>
    </row>
    <row r="23" spans="1:5" ht="15" customHeight="1">
      <c r="A23" s="1" t="s">
        <v>22</v>
      </c>
      <c r="B23" s="11" t="s">
        <v>23</v>
      </c>
      <c r="C23" s="1" t="s">
        <v>3</v>
      </c>
      <c r="D23" s="1"/>
      <c r="E23" s="1"/>
    </row>
    <row r="24" spans="1:5" ht="69.75" customHeight="1">
      <c r="A24" s="1" t="s">
        <v>24</v>
      </c>
      <c r="B24" s="10" t="s">
        <v>25</v>
      </c>
      <c r="C24" s="1" t="s">
        <v>3</v>
      </c>
      <c r="D24" s="1"/>
      <c r="E24" s="1"/>
    </row>
    <row r="25" spans="1:5" ht="51" customHeight="1">
      <c r="A25" s="1" t="s">
        <v>26</v>
      </c>
      <c r="B25" s="10" t="s">
        <v>27</v>
      </c>
      <c r="C25" s="1" t="s">
        <v>3</v>
      </c>
      <c r="D25" s="2">
        <f>D26+D27</f>
        <v>147</v>
      </c>
      <c r="E25" s="2">
        <v>147</v>
      </c>
    </row>
    <row r="26" spans="1:5" ht="21" customHeight="1">
      <c r="A26" s="1" t="s">
        <v>28</v>
      </c>
      <c r="B26" s="12" t="s">
        <v>122</v>
      </c>
      <c r="C26" s="1" t="s">
        <v>3</v>
      </c>
      <c r="D26" s="2">
        <v>112.9</v>
      </c>
      <c r="E26" s="2">
        <v>112.9</v>
      </c>
    </row>
    <row r="27" spans="1:5" ht="36.75" customHeight="1">
      <c r="A27" s="1" t="s">
        <v>29</v>
      </c>
      <c r="B27" s="12" t="s">
        <v>30</v>
      </c>
      <c r="C27" s="1" t="s">
        <v>3</v>
      </c>
      <c r="D27" s="2">
        <v>34.1</v>
      </c>
      <c r="E27" s="2">
        <v>34.1</v>
      </c>
    </row>
    <row r="28" spans="1:5" ht="19.5" customHeight="1">
      <c r="A28" s="1" t="s">
        <v>31</v>
      </c>
      <c r="B28" s="10" t="s">
        <v>32</v>
      </c>
      <c r="C28" s="1" t="s">
        <v>3</v>
      </c>
      <c r="D28" s="1"/>
      <c r="E28" s="1"/>
    </row>
    <row r="29" spans="1:5" ht="15" customHeight="1">
      <c r="A29" s="1" t="s">
        <v>33</v>
      </c>
      <c r="B29" s="10" t="s">
        <v>34</v>
      </c>
      <c r="C29" s="1" t="s">
        <v>3</v>
      </c>
      <c r="D29" s="2"/>
      <c r="E29" s="2"/>
    </row>
    <row r="30" spans="1:5" ht="15.75" customHeight="1">
      <c r="A30" s="1" t="s">
        <v>35</v>
      </c>
      <c r="B30" s="10" t="s">
        <v>36</v>
      </c>
      <c r="C30" s="1" t="s">
        <v>3</v>
      </c>
      <c r="D30" s="2">
        <f>D31+D32+D33+D34</f>
        <v>16</v>
      </c>
      <c r="E30" s="2">
        <v>16</v>
      </c>
    </row>
    <row r="31" spans="1:5" ht="18" customHeight="1">
      <c r="A31" s="1" t="s">
        <v>37</v>
      </c>
      <c r="B31" s="12" t="s">
        <v>38</v>
      </c>
      <c r="C31" s="1" t="s">
        <v>3</v>
      </c>
      <c r="D31" s="1"/>
      <c r="E31" s="1"/>
    </row>
    <row r="32" spans="1:5" ht="18" customHeight="1">
      <c r="A32" s="1" t="s">
        <v>39</v>
      </c>
      <c r="B32" s="12" t="s">
        <v>40</v>
      </c>
      <c r="C32" s="1" t="s">
        <v>3</v>
      </c>
      <c r="D32" s="1"/>
      <c r="E32" s="1"/>
    </row>
    <row r="33" spans="1:5" ht="14.25" customHeight="1">
      <c r="A33" s="1" t="s">
        <v>41</v>
      </c>
      <c r="B33" s="12" t="s">
        <v>42</v>
      </c>
      <c r="C33" s="1" t="s">
        <v>3</v>
      </c>
      <c r="D33" s="1">
        <v>16</v>
      </c>
      <c r="E33" s="1">
        <v>16</v>
      </c>
    </row>
    <row r="34" spans="1:5" ht="18" customHeight="1">
      <c r="A34" s="1" t="s">
        <v>43</v>
      </c>
      <c r="B34" s="12" t="s">
        <v>138</v>
      </c>
      <c r="C34" s="1" t="s">
        <v>3</v>
      </c>
      <c r="D34" s="1"/>
      <c r="E34" s="1"/>
    </row>
    <row r="35" spans="1:5" ht="18.75" customHeight="1">
      <c r="A35" s="4">
        <v>2</v>
      </c>
      <c r="B35" s="15" t="s">
        <v>44</v>
      </c>
      <c r="C35" s="4" t="s">
        <v>3</v>
      </c>
      <c r="D35" s="18">
        <f>D36+D37+D38</f>
        <v>157.33</v>
      </c>
      <c r="E35" s="18">
        <f>E36+E37+E38</f>
        <v>0</v>
      </c>
    </row>
    <row r="36" spans="1:5" ht="48.75" customHeight="1">
      <c r="A36" s="1" t="s">
        <v>45</v>
      </c>
      <c r="B36" s="10" t="s">
        <v>125</v>
      </c>
      <c r="C36" s="1" t="s">
        <v>3</v>
      </c>
      <c r="D36" s="2">
        <v>157.33</v>
      </c>
      <c r="E36" s="2">
        <v>0</v>
      </c>
    </row>
    <row r="37" spans="1:5" ht="49.5" customHeight="1">
      <c r="A37" s="1" t="s">
        <v>46</v>
      </c>
      <c r="B37" s="10" t="s">
        <v>47</v>
      </c>
      <c r="C37" s="1" t="s">
        <v>3</v>
      </c>
      <c r="D37" s="1"/>
      <c r="E37" s="1"/>
    </row>
    <row r="38" spans="1:5" ht="29.25" customHeight="1">
      <c r="A38" s="1" t="s">
        <v>48</v>
      </c>
      <c r="B38" s="10" t="s">
        <v>49</v>
      </c>
      <c r="C38" s="1" t="s">
        <v>3</v>
      </c>
      <c r="D38" s="2"/>
      <c r="E38" s="2"/>
    </row>
    <row r="39" spans="1:5" ht="17.25" customHeight="1">
      <c r="A39" s="1" t="s">
        <v>50</v>
      </c>
      <c r="B39" s="12" t="s">
        <v>51</v>
      </c>
      <c r="C39" s="1" t="s">
        <v>3</v>
      </c>
      <c r="D39" s="2"/>
      <c r="E39" s="2"/>
    </row>
    <row r="40" spans="1:5" ht="31.5" customHeight="1">
      <c r="A40" s="1" t="s">
        <v>52</v>
      </c>
      <c r="B40" s="12" t="s">
        <v>53</v>
      </c>
      <c r="C40" s="1" t="s">
        <v>3</v>
      </c>
      <c r="D40" s="2"/>
      <c r="E40" s="2"/>
    </row>
    <row r="41" spans="1:5" ht="15">
      <c r="A41" s="1"/>
      <c r="B41" s="16" t="s">
        <v>133</v>
      </c>
      <c r="C41" s="1" t="s">
        <v>3</v>
      </c>
      <c r="D41" s="5">
        <f>D42+D43+D44+D45</f>
        <v>0</v>
      </c>
      <c r="E41" s="5">
        <f>E42+E43+E44+E45</f>
        <v>0</v>
      </c>
    </row>
    <row r="42" spans="1:5" ht="15">
      <c r="A42" s="1"/>
      <c r="B42" s="12" t="s">
        <v>134</v>
      </c>
      <c r="C42" s="1" t="s">
        <v>3</v>
      </c>
      <c r="D42" s="2"/>
      <c r="E42" s="2"/>
    </row>
    <row r="43" spans="1:5" ht="15">
      <c r="A43" s="1"/>
      <c r="B43" s="12" t="s">
        <v>135</v>
      </c>
      <c r="C43" s="1" t="s">
        <v>3</v>
      </c>
      <c r="D43" s="2"/>
      <c r="E43" s="2"/>
    </row>
    <row r="44" spans="1:5" ht="15">
      <c r="A44" s="1"/>
      <c r="B44" s="12" t="s">
        <v>136</v>
      </c>
      <c r="C44" s="1" t="s">
        <v>3</v>
      </c>
      <c r="D44" s="2"/>
      <c r="E44" s="2"/>
    </row>
    <row r="45" spans="1:5" ht="15">
      <c r="A45" s="1"/>
      <c r="B45" s="12" t="s">
        <v>137</v>
      </c>
      <c r="C45" s="1" t="s">
        <v>3</v>
      </c>
      <c r="D45" s="2"/>
      <c r="E45" s="2"/>
    </row>
    <row r="46" spans="1:5" ht="15.75" customHeight="1">
      <c r="A46" s="4">
        <v>3</v>
      </c>
      <c r="B46" s="17" t="s">
        <v>54</v>
      </c>
      <c r="C46" s="4" t="s">
        <v>3</v>
      </c>
      <c r="D46" s="5">
        <f>D47+D55+D58+D59+D60+D61+D62</f>
        <v>80.35</v>
      </c>
      <c r="E46" s="5">
        <v>63.15</v>
      </c>
    </row>
    <row r="47" spans="1:5" ht="27" customHeight="1">
      <c r="A47" s="1" t="s">
        <v>55</v>
      </c>
      <c r="B47" s="10" t="s">
        <v>56</v>
      </c>
      <c r="C47" s="1" t="s">
        <v>3</v>
      </c>
      <c r="D47" s="2">
        <f>D48+D49+D50+D51+D52+D53+D54</f>
        <v>2.6</v>
      </c>
      <c r="E47" s="2">
        <v>0</v>
      </c>
    </row>
    <row r="48" spans="1:5" ht="15" customHeight="1">
      <c r="A48" s="1" t="s">
        <v>57</v>
      </c>
      <c r="B48" s="11" t="s">
        <v>58</v>
      </c>
      <c r="C48" s="1" t="s">
        <v>3</v>
      </c>
      <c r="D48" s="2">
        <v>2.6</v>
      </c>
      <c r="E48" s="2"/>
    </row>
    <row r="49" spans="1:5" ht="15" customHeight="1">
      <c r="A49" s="1" t="s">
        <v>59</v>
      </c>
      <c r="B49" s="11" t="s">
        <v>60</v>
      </c>
      <c r="C49" s="1" t="s">
        <v>3</v>
      </c>
      <c r="D49" s="2"/>
      <c r="E49" s="2"/>
    </row>
    <row r="50" spans="1:5" ht="15" customHeight="1">
      <c r="A50" s="1" t="s">
        <v>61</v>
      </c>
      <c r="B50" s="11" t="s">
        <v>62</v>
      </c>
      <c r="C50" s="1" t="s">
        <v>3</v>
      </c>
      <c r="D50" s="2"/>
      <c r="E50" s="2"/>
    </row>
    <row r="51" spans="1:5" ht="15" customHeight="1">
      <c r="A51" s="1" t="s">
        <v>63</v>
      </c>
      <c r="B51" s="12" t="s">
        <v>64</v>
      </c>
      <c r="C51" s="1" t="s">
        <v>3</v>
      </c>
      <c r="D51" s="2"/>
      <c r="E51" s="2"/>
    </row>
    <row r="52" spans="1:5" ht="15" customHeight="1">
      <c r="A52" s="1" t="s">
        <v>65</v>
      </c>
      <c r="B52" s="12" t="s">
        <v>66</v>
      </c>
      <c r="C52" s="1" t="s">
        <v>3</v>
      </c>
      <c r="D52" s="2"/>
      <c r="E52" s="2"/>
    </row>
    <row r="53" spans="1:5" ht="15" customHeight="1">
      <c r="A53" s="1" t="s">
        <v>67</v>
      </c>
      <c r="B53" s="11" t="s">
        <v>123</v>
      </c>
      <c r="C53" s="1" t="s">
        <v>3</v>
      </c>
      <c r="D53" s="2"/>
      <c r="E53" s="2"/>
    </row>
    <row r="54" spans="1:5" ht="15" customHeight="1">
      <c r="A54" s="1" t="s">
        <v>68</v>
      </c>
      <c r="B54" s="11" t="s">
        <v>69</v>
      </c>
      <c r="C54" s="1" t="s">
        <v>3</v>
      </c>
      <c r="D54" s="2"/>
      <c r="E54" s="2"/>
    </row>
    <row r="55" spans="1:5" ht="45.75" customHeight="1">
      <c r="A55" s="1" t="s">
        <v>70</v>
      </c>
      <c r="B55" s="10" t="s">
        <v>71</v>
      </c>
      <c r="C55" s="1" t="s">
        <v>3</v>
      </c>
      <c r="D55" s="2">
        <f>D56+D57</f>
        <v>63.15</v>
      </c>
      <c r="E55" s="2">
        <v>63.15</v>
      </c>
    </row>
    <row r="56" spans="1:5" ht="33.75" customHeight="1">
      <c r="A56" s="1" t="s">
        <v>72</v>
      </c>
      <c r="B56" s="12" t="s">
        <v>73</v>
      </c>
      <c r="C56" s="1" t="s">
        <v>3</v>
      </c>
      <c r="D56" s="2">
        <v>48.5</v>
      </c>
      <c r="E56" s="2">
        <v>48.5</v>
      </c>
    </row>
    <row r="57" spans="1:5" ht="27.75" customHeight="1">
      <c r="A57" s="1" t="s">
        <v>74</v>
      </c>
      <c r="B57" s="12" t="s">
        <v>75</v>
      </c>
      <c r="C57" s="1" t="s">
        <v>3</v>
      </c>
      <c r="D57" s="2">
        <v>14.65</v>
      </c>
      <c r="E57" s="2">
        <v>14.65</v>
      </c>
    </row>
    <row r="58" spans="1:5" ht="54" customHeight="1">
      <c r="A58" s="1" t="s">
        <v>76</v>
      </c>
      <c r="B58" s="10" t="s">
        <v>128</v>
      </c>
      <c r="C58" s="1" t="s">
        <v>3</v>
      </c>
      <c r="D58" s="2"/>
      <c r="E58" s="2"/>
    </row>
    <row r="59" spans="1:5" ht="15" customHeight="1">
      <c r="A59" s="1" t="s">
        <v>77</v>
      </c>
      <c r="B59" s="9" t="s">
        <v>78</v>
      </c>
      <c r="C59" s="1" t="s">
        <v>3</v>
      </c>
      <c r="D59" s="2"/>
      <c r="E59" s="2"/>
    </row>
    <row r="60" spans="1:5" ht="15" customHeight="1">
      <c r="A60" s="1" t="s">
        <v>79</v>
      </c>
      <c r="B60" s="9" t="s">
        <v>80</v>
      </c>
      <c r="C60" s="1" t="s">
        <v>3</v>
      </c>
      <c r="D60" s="2"/>
      <c r="E60" s="2"/>
    </row>
    <row r="61" spans="1:5" ht="30.75" customHeight="1">
      <c r="A61" s="1" t="s">
        <v>81</v>
      </c>
      <c r="B61" s="10" t="s">
        <v>82</v>
      </c>
      <c r="C61" s="1" t="s">
        <v>3</v>
      </c>
      <c r="D61" s="1"/>
      <c r="E61" s="1"/>
    </row>
    <row r="62" spans="1:5" ht="18" customHeight="1">
      <c r="A62" s="1" t="s">
        <v>83</v>
      </c>
      <c r="B62" s="10" t="s">
        <v>84</v>
      </c>
      <c r="C62" s="1" t="s">
        <v>3</v>
      </c>
      <c r="D62" s="2">
        <f>D63+D64+D65</f>
        <v>14.6</v>
      </c>
      <c r="E62" s="2">
        <f>E63+E64+E65</f>
        <v>0</v>
      </c>
    </row>
    <row r="63" spans="1:5" ht="15.75" customHeight="1">
      <c r="A63" s="1" t="s">
        <v>85</v>
      </c>
      <c r="B63" s="12" t="s">
        <v>86</v>
      </c>
      <c r="C63" s="1" t="s">
        <v>3</v>
      </c>
      <c r="D63" s="2"/>
      <c r="E63" s="2"/>
    </row>
    <row r="64" spans="1:5" ht="19.5" customHeight="1">
      <c r="A64" s="1" t="s">
        <v>87</v>
      </c>
      <c r="B64" s="12" t="s">
        <v>88</v>
      </c>
      <c r="C64" s="1" t="s">
        <v>3</v>
      </c>
      <c r="D64" s="2"/>
      <c r="E64" s="2"/>
    </row>
    <row r="65" spans="1:5" ht="12" customHeight="1">
      <c r="A65" s="1"/>
      <c r="B65" s="12" t="s">
        <v>137</v>
      </c>
      <c r="C65" s="1" t="s">
        <v>3</v>
      </c>
      <c r="D65" s="2">
        <v>14.6</v>
      </c>
      <c r="E65" s="2"/>
    </row>
    <row r="66" spans="1:5" ht="20.25" customHeight="1">
      <c r="A66" s="4">
        <v>4</v>
      </c>
      <c r="B66" s="14" t="s">
        <v>89</v>
      </c>
      <c r="C66" s="4" t="s">
        <v>3</v>
      </c>
      <c r="D66" s="5">
        <f>D67</f>
        <v>0</v>
      </c>
      <c r="E66" s="5">
        <f>E67</f>
        <v>0</v>
      </c>
    </row>
    <row r="67" spans="1:5" ht="21.75" customHeight="1">
      <c r="A67" s="1" t="s">
        <v>90</v>
      </c>
      <c r="B67" s="10" t="s">
        <v>129</v>
      </c>
      <c r="C67" s="1" t="s">
        <v>3</v>
      </c>
      <c r="D67" s="1"/>
      <c r="E67" s="1"/>
    </row>
    <row r="68" spans="1:5" ht="15" customHeight="1">
      <c r="A68" s="4">
        <v>5</v>
      </c>
      <c r="B68" s="15" t="s">
        <v>91</v>
      </c>
      <c r="C68" s="4" t="s">
        <v>3</v>
      </c>
      <c r="D68" s="5">
        <f>D69</f>
        <v>192.5</v>
      </c>
      <c r="E68" s="5">
        <v>192.5</v>
      </c>
    </row>
    <row r="69" spans="1:5" ht="45" customHeight="1">
      <c r="A69" s="1" t="s">
        <v>92</v>
      </c>
      <c r="B69" s="10" t="s">
        <v>127</v>
      </c>
      <c r="C69" s="1" t="s">
        <v>3</v>
      </c>
      <c r="D69" s="2">
        <v>192.5</v>
      </c>
      <c r="E69" s="2">
        <v>192.5</v>
      </c>
    </row>
    <row r="70" spans="1:5" ht="35.25" customHeight="1">
      <c r="A70" s="4">
        <v>6</v>
      </c>
      <c r="B70" s="7" t="s">
        <v>93</v>
      </c>
      <c r="C70" s="4" t="s">
        <v>3</v>
      </c>
      <c r="D70" s="5">
        <f>D71+D72+D73+D74</f>
        <v>0</v>
      </c>
      <c r="E70" s="5">
        <f>E71+E72+E73+E74</f>
        <v>0</v>
      </c>
    </row>
    <row r="71" spans="1:5" ht="15" customHeight="1">
      <c r="A71" s="1" t="s">
        <v>94</v>
      </c>
      <c r="B71" s="9" t="s">
        <v>95</v>
      </c>
      <c r="C71" s="1" t="s">
        <v>3</v>
      </c>
      <c r="D71" s="1"/>
      <c r="E71" s="1"/>
    </row>
    <row r="72" spans="1:5" ht="15" customHeight="1">
      <c r="A72" s="1" t="s">
        <v>96</v>
      </c>
      <c r="B72" s="9" t="s">
        <v>130</v>
      </c>
      <c r="C72" s="1" t="s">
        <v>3</v>
      </c>
      <c r="D72" s="1"/>
      <c r="E72" s="1"/>
    </row>
    <row r="73" spans="1:5" ht="15" customHeight="1">
      <c r="A73" s="1" t="s">
        <v>97</v>
      </c>
      <c r="B73" s="9" t="s">
        <v>98</v>
      </c>
      <c r="C73" s="1" t="s">
        <v>3</v>
      </c>
      <c r="D73" s="1"/>
      <c r="E73" s="1"/>
    </row>
    <row r="74" spans="1:5" ht="15" customHeight="1">
      <c r="A74" s="1" t="s">
        <v>99</v>
      </c>
      <c r="B74" s="9" t="s">
        <v>100</v>
      </c>
      <c r="C74" s="1" t="s">
        <v>3</v>
      </c>
      <c r="D74" s="1"/>
      <c r="E74" s="1"/>
    </row>
    <row r="75" spans="1:5" ht="17.25" customHeight="1">
      <c r="A75" s="4">
        <v>7</v>
      </c>
      <c r="B75" s="14" t="s">
        <v>101</v>
      </c>
      <c r="C75" s="4" t="s">
        <v>3</v>
      </c>
      <c r="D75" s="5">
        <f>D76+D77+D78+D79+D80+D81+D82</f>
        <v>3.2</v>
      </c>
      <c r="E75" s="5">
        <v>15.33</v>
      </c>
    </row>
    <row r="76" spans="1:5" ht="15" customHeight="1">
      <c r="A76" s="1" t="s">
        <v>102</v>
      </c>
      <c r="B76" s="9" t="s">
        <v>103</v>
      </c>
      <c r="C76" s="1" t="s">
        <v>3</v>
      </c>
      <c r="D76" s="1"/>
      <c r="E76" s="1"/>
    </row>
    <row r="77" spans="1:5" ht="18" customHeight="1">
      <c r="A77" s="1" t="s">
        <v>104</v>
      </c>
      <c r="B77" s="10" t="s">
        <v>105</v>
      </c>
      <c r="C77" s="1" t="s">
        <v>3</v>
      </c>
      <c r="D77" s="1"/>
      <c r="E77" s="1"/>
    </row>
    <row r="78" spans="1:5" ht="18" customHeight="1">
      <c r="A78" s="1" t="s">
        <v>106</v>
      </c>
      <c r="B78" s="10" t="s">
        <v>107</v>
      </c>
      <c r="C78" s="1" t="s">
        <v>3</v>
      </c>
      <c r="D78" s="1"/>
      <c r="E78" s="1"/>
    </row>
    <row r="79" spans="1:5" ht="15.75" customHeight="1">
      <c r="A79" s="1" t="s">
        <v>108</v>
      </c>
      <c r="B79" s="10" t="s">
        <v>109</v>
      </c>
      <c r="C79" s="1" t="s">
        <v>3</v>
      </c>
      <c r="D79" s="2">
        <v>3.2</v>
      </c>
      <c r="E79" s="2">
        <v>10.33</v>
      </c>
    </row>
    <row r="80" spans="1:5" ht="15" customHeight="1">
      <c r="A80" s="1" t="s">
        <v>110</v>
      </c>
      <c r="B80" s="9" t="s">
        <v>111</v>
      </c>
      <c r="C80" s="1" t="s">
        <v>3</v>
      </c>
      <c r="D80" s="2"/>
      <c r="E80" s="2"/>
    </row>
    <row r="81" spans="1:5" ht="15" customHeight="1">
      <c r="A81" s="1" t="s">
        <v>112</v>
      </c>
      <c r="B81" s="9" t="s">
        <v>113</v>
      </c>
      <c r="C81" s="1" t="s">
        <v>3</v>
      </c>
      <c r="D81" s="2"/>
      <c r="E81" s="2"/>
    </row>
    <row r="82" spans="1:5" ht="51" customHeight="1">
      <c r="A82" s="1" t="s">
        <v>114</v>
      </c>
      <c r="B82" s="10" t="s">
        <v>131</v>
      </c>
      <c r="C82" s="1" t="s">
        <v>3</v>
      </c>
      <c r="D82" s="2"/>
      <c r="E82" s="2">
        <v>5</v>
      </c>
    </row>
    <row r="83" spans="1:5" s="8" customFormat="1" ht="13.5" customHeight="1">
      <c r="A83" s="4"/>
      <c r="B83" s="7" t="s">
        <v>139</v>
      </c>
      <c r="C83" s="21" t="s">
        <v>3</v>
      </c>
      <c r="D83" s="5">
        <f>D13+D35+D41+D46+D66+D68+D70+D75</f>
        <v>674.3800000000001</v>
      </c>
      <c r="E83" s="5">
        <f>E13+E35+E41+E46+E66+E68+E70+E75</f>
        <v>511.97999999999996</v>
      </c>
    </row>
    <row r="84" spans="1:5" s="8" customFormat="1" ht="17.25" customHeight="1">
      <c r="A84" s="4"/>
      <c r="B84" s="20" t="s">
        <v>144</v>
      </c>
      <c r="C84" s="3" t="s">
        <v>145</v>
      </c>
      <c r="D84" s="5">
        <v>21.61</v>
      </c>
      <c r="E84" s="5">
        <v>16.41</v>
      </c>
    </row>
    <row r="85" spans="1:5" s="8" customFormat="1" ht="17.25" customHeight="1">
      <c r="A85" s="4"/>
      <c r="B85" s="20" t="s">
        <v>146</v>
      </c>
      <c r="C85" s="3" t="s">
        <v>3</v>
      </c>
      <c r="D85" s="5">
        <v>611.69</v>
      </c>
      <c r="E85" s="5">
        <v>464.39</v>
      </c>
    </row>
    <row r="86" spans="1:5" ht="15" customHeight="1">
      <c r="A86" s="4">
        <v>8</v>
      </c>
      <c r="B86" s="15" t="s">
        <v>115</v>
      </c>
      <c r="C86" s="4" t="s">
        <v>3</v>
      </c>
      <c r="D86" s="5" t="e">
        <f>D87+D88+D89+#REF!</f>
        <v>#REF!</v>
      </c>
      <c r="E86" s="5">
        <v>5.12</v>
      </c>
    </row>
    <row r="87" spans="1:5" ht="15" customHeight="1">
      <c r="A87" s="1" t="s">
        <v>116</v>
      </c>
      <c r="B87" s="10" t="s">
        <v>117</v>
      </c>
      <c r="C87" s="1" t="s">
        <v>3</v>
      </c>
      <c r="D87" s="1"/>
      <c r="E87" s="1"/>
    </row>
    <row r="88" spans="1:5" ht="13.5" customHeight="1">
      <c r="A88" s="1" t="s">
        <v>118</v>
      </c>
      <c r="B88" s="10" t="s">
        <v>124</v>
      </c>
      <c r="C88" s="1" t="s">
        <v>3</v>
      </c>
      <c r="D88" s="1"/>
      <c r="E88" s="1"/>
    </row>
    <row r="89" spans="1:5" ht="46.5" customHeight="1">
      <c r="A89" s="1" t="s">
        <v>119</v>
      </c>
      <c r="B89" s="10" t="s">
        <v>120</v>
      </c>
      <c r="C89" s="1" t="s">
        <v>3</v>
      </c>
      <c r="D89" s="1"/>
      <c r="E89" s="1">
        <v>5.12</v>
      </c>
    </row>
    <row r="90" spans="1:5" ht="30.75" customHeight="1">
      <c r="A90" s="22">
        <v>9</v>
      </c>
      <c r="B90" s="10" t="s">
        <v>147</v>
      </c>
      <c r="C90" s="22" t="s">
        <v>3</v>
      </c>
      <c r="D90" s="1"/>
      <c r="E90" s="1">
        <v>10.68</v>
      </c>
    </row>
    <row r="91" spans="1:5" ht="15" customHeight="1">
      <c r="A91" s="3">
        <v>10</v>
      </c>
      <c r="B91" s="15" t="s">
        <v>121</v>
      </c>
      <c r="C91" s="3" t="s">
        <v>3</v>
      </c>
      <c r="D91" s="1">
        <v>674.37</v>
      </c>
      <c r="E91" s="1">
        <v>517.1</v>
      </c>
    </row>
  </sheetData>
  <sheetProtection/>
  <mergeCells count="7">
    <mergeCell ref="B10:B11"/>
    <mergeCell ref="A10:A11"/>
    <mergeCell ref="C10:C11"/>
    <mergeCell ref="A6:E6"/>
    <mergeCell ref="A7:E7"/>
    <mergeCell ref="A8:E8"/>
    <mergeCell ref="D10:E10"/>
  </mergeCells>
  <printOptions horizontalCentered="1"/>
  <pageMargins left="0.984251968503937" right="0.1968503937007874" top="0.1968503937007874" bottom="0.1968503937007874" header="0.1968503937007874" footer="0.1968503937007874"/>
  <pageSetup fitToHeight="3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2015-11-25T03:46:42Z</cp:lastPrinted>
  <dcterms:created xsi:type="dcterms:W3CDTF">2013-04-08T06:55:43Z</dcterms:created>
  <dcterms:modified xsi:type="dcterms:W3CDTF">2015-11-25T03:51:42Z</dcterms:modified>
  <cp:category/>
  <cp:version/>
  <cp:contentType/>
  <cp:contentStatus/>
</cp:coreProperties>
</file>